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200" yWindow="36" windowWidth="18960" windowHeight="13008" activeTab="0"/>
  </bookViews>
  <sheets>
    <sheet name="Access One" sheetId="1" r:id="rId1"/>
    <sheet name="Contact" sheetId="2" r:id="rId2"/>
  </sheets>
  <definedNames>
    <definedName name="_xlnm.Print_Titles" localSheetId="0">'Access One'!$9:$16</definedName>
  </definedNames>
  <calcPr fullCalcOnLoad="1"/>
</workbook>
</file>

<file path=xl/sharedStrings.xml><?xml version="1.0" encoding="utf-8"?>
<sst xmlns="http://schemas.openxmlformats.org/spreadsheetml/2006/main" count="150" uniqueCount="103">
  <si>
    <t>Primary Layout Report Date:</t>
  </si>
  <si>
    <r>
      <t xml:space="preserve">This spreadsheet and the accompanying instructions do not constitute, and should not be considered a substitute for, legal advice.  The rules governing the proper tax characterization of distributions by mutual funds can be complex.  Each fund should consult its own tax advisor regarding the proper tax characterization and reporting of the fund’s distributions.  </t>
    </r>
    <r>
      <rPr>
        <b/>
        <i/>
        <sz val="11"/>
        <rFont val="Palatino"/>
        <family val="1"/>
      </rPr>
      <t>Please note that AMT should be provided in Column 31 as a percentage of Column 30, not an amount.</t>
    </r>
  </si>
  <si>
    <r>
      <t>Please list Securities in Cusip Order</t>
    </r>
    <r>
      <rPr>
        <b/>
        <u val="single"/>
        <sz val="12"/>
        <rFont val="Arial"/>
        <family val="2"/>
      </rPr>
      <t xml:space="preserve"> (Skip Rows Between Entries)</t>
    </r>
  </si>
  <si>
    <t>Year Included in Shareholders' Income</t>
  </si>
  <si>
    <t>Form 1099 Box 1a Breakdown</t>
  </si>
  <si>
    <t>Box 1a Total</t>
  </si>
  <si>
    <t>Form 1099 Box 1b Breakdown</t>
  </si>
  <si>
    <t>Box 1b Total</t>
  </si>
  <si>
    <t>Box 2a</t>
  </si>
  <si>
    <t>Box 2b</t>
  </si>
  <si>
    <t>Box 2c</t>
  </si>
  <si>
    <t>Box 2d</t>
  </si>
  <si>
    <t>Box 3</t>
  </si>
  <si>
    <t>Box 6</t>
  </si>
  <si>
    <t>Box 8</t>
  </si>
  <si>
    <t>Box 9</t>
  </si>
  <si>
    <t xml:space="preserve">CUSIP </t>
  </si>
  <si>
    <t>Security</t>
  </si>
  <si>
    <t>Total</t>
  </si>
  <si>
    <t>Foreign</t>
  </si>
  <si>
    <t>Ordinary</t>
  </si>
  <si>
    <t>Qualified</t>
  </si>
  <si>
    <t xml:space="preserve">Qualified </t>
  </si>
  <si>
    <t>Total Capital</t>
  </si>
  <si>
    <t>Unrecap</t>
  </si>
  <si>
    <t>Cash</t>
  </si>
  <si>
    <t>Noncash</t>
  </si>
  <si>
    <t>Exempt</t>
  </si>
  <si>
    <t>Percentage</t>
  </si>
  <si>
    <t>Number</t>
  </si>
  <si>
    <t>Description</t>
  </si>
  <si>
    <t>Ticker</t>
  </si>
  <si>
    <t>Estimated</t>
  </si>
  <si>
    <t>Reclass</t>
  </si>
  <si>
    <t>Corrected</t>
  </si>
  <si>
    <t>Record</t>
  </si>
  <si>
    <t>Ex-Dividend</t>
  </si>
  <si>
    <t>Payable</t>
  </si>
  <si>
    <t>Distribution</t>
  </si>
  <si>
    <t>Income</t>
  </si>
  <si>
    <t>Short-term</t>
  </si>
  <si>
    <t>Tax</t>
  </si>
  <si>
    <t>Dividends</t>
  </si>
  <si>
    <t>Foreign Tax</t>
  </si>
  <si>
    <t>Gain Distr.</t>
  </si>
  <si>
    <t>Sec. 1250</t>
  </si>
  <si>
    <t>Section 1202</t>
  </si>
  <si>
    <t>Collectibles</t>
  </si>
  <si>
    <t>Nondividend</t>
  </si>
  <si>
    <t>Liquidation</t>
  </si>
  <si>
    <t>Interest</t>
  </si>
  <si>
    <t>of AMT</t>
  </si>
  <si>
    <t>Change</t>
  </si>
  <si>
    <t>(Fund Name)</t>
  </si>
  <si>
    <t>CUSIP</t>
  </si>
  <si>
    <t>Symbol</t>
  </si>
  <si>
    <t xml:space="preserve">(E) </t>
  </si>
  <si>
    <t xml:space="preserve">(R) </t>
  </si>
  <si>
    <t>(C)</t>
  </si>
  <si>
    <t>Date</t>
  </si>
  <si>
    <t>Per Share</t>
  </si>
  <si>
    <t>(Prior Year)</t>
  </si>
  <si>
    <t>(Next Year)</t>
  </si>
  <si>
    <t>(Current Year)</t>
  </si>
  <si>
    <t>Capital Gain</t>
  </si>
  <si>
    <t>Paid</t>
  </si>
  <si>
    <t>(14+15+16)</t>
  </si>
  <si>
    <t>Gains</t>
  </si>
  <si>
    <t>(18+19+20)</t>
  </si>
  <si>
    <t>Gain</t>
  </si>
  <si>
    <t>(28%) Gain</t>
  </si>
  <si>
    <t>Distributions</t>
  </si>
  <si>
    <t>Distr</t>
  </si>
  <si>
    <t>in Column 30</t>
  </si>
  <si>
    <t>(M) or (Y)</t>
  </si>
  <si>
    <t>Access Flex High Yield Fund - Investor</t>
  </si>
  <si>
    <t>00433W106</t>
  </si>
  <si>
    <t>FYAIX</t>
  </si>
  <si>
    <t xml:space="preserve"> </t>
  </si>
  <si>
    <t>Access Flex High Yield Fund - Service</t>
  </si>
  <si>
    <t>00433W205</t>
  </si>
  <si>
    <t>FYASX</t>
  </si>
  <si>
    <t>Access Flex Bear High Yield Fund - Investor</t>
  </si>
  <si>
    <t>00433W882</t>
  </si>
  <si>
    <t>AFBIX</t>
  </si>
  <si>
    <t>Access Flex Bear High Yield Fund - Service</t>
  </si>
  <si>
    <t>00433W874</t>
  </si>
  <si>
    <t>AFBSX</t>
  </si>
  <si>
    <t>TARGET DELIVERY DATE: JANUARY 19, 2016</t>
  </si>
  <si>
    <t>Year-End Tax Information</t>
  </si>
  <si>
    <t>Fund Name</t>
  </si>
  <si>
    <t>Telephone</t>
  </si>
  <si>
    <t>Facsimile</t>
  </si>
  <si>
    <t>Citi Fund Services Ohio, Inc.</t>
  </si>
  <si>
    <t>Access One</t>
  </si>
  <si>
    <t>Contact Person</t>
  </si>
  <si>
    <t>E-mail Address</t>
  </si>
  <si>
    <t>Corporate Affilation</t>
  </si>
  <si>
    <t>(If Different from Fund Name)</t>
  </si>
  <si>
    <t>Chris Sabato</t>
  </si>
  <si>
    <t>614-470-8418</t>
  </si>
  <si>
    <t>614-944-6789</t>
  </si>
  <si>
    <t>christopher.sabato@citi.com</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</si>
</sst>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000000_);_(&quot;$&quot;* \(#,##0.000000000\);_(&quot;$&quot;* &quot;-&quot;??_);_(@_)"/>
    <numFmt numFmtId="165" formatCode="_(* #,##0.000000_);_(* \(#,##0.000000\);_(* &quot;-&quot;??_);_(@_)"/>
    <numFmt numFmtId="166" formatCode="_(* #,##0.000000000_);_(* \(#,##0.000000000\);_(* &quot;-&quot;?????????_);_(@_)"/>
    <numFmt numFmtId="167" formatCode="_(&quot;$&quot;* #,##0.000000000_);_(&quot;$&quot;* \(#,##0.000000000\);_(&quot;$&quot;* &quot;-&quot;?????????_);_(@_)"/>
    <numFmt numFmtId="168" formatCode="mm/dd/yyyy"/>
    <numFmt numFmtId="169" formatCode="0.000000%"/>
  </numFmts>
  <fonts count="55">
    <font>
      <sz val="10"/>
      <name val="Arial"/>
      <family val="0"/>
    </font>
    <font>
      <b/>
      <sz val="10"/>
      <name val="Arial"/>
      <family val="2"/>
    </font>
    <font>
      <b/>
      <sz val="14"/>
      <name val="Arial"/>
      <family val="2"/>
    </font>
    <font>
      <i/>
      <sz val="11"/>
      <name val="Palatino"/>
      <family val="1"/>
    </font>
    <font>
      <b/>
      <i/>
      <sz val="11"/>
      <name val="Palatino"/>
      <family val="1"/>
    </font>
    <font>
      <i/>
      <sz val="10"/>
      <name val="Arial"/>
      <family val="2"/>
    </font>
    <font>
      <u val="single"/>
      <strike/>
      <sz val="10"/>
      <name val="Arial"/>
      <family val="2"/>
    </font>
    <font>
      <b/>
      <u val="single"/>
      <sz val="14"/>
      <name val="Arial"/>
      <family val="2"/>
    </font>
    <font>
      <b/>
      <u val="single"/>
      <sz val="12"/>
      <name val="Arial"/>
      <family val="2"/>
    </font>
    <font>
      <b/>
      <u val="single"/>
      <sz val="8"/>
      <name val="Arial"/>
      <family val="2"/>
    </font>
    <font>
      <b/>
      <u val="single"/>
      <sz val="10"/>
      <name val="Arial"/>
      <family val="2"/>
    </font>
    <font>
      <b/>
      <i/>
      <u val="single"/>
      <sz val="10"/>
      <name val="Arial"/>
      <family val="2"/>
    </font>
    <font>
      <sz val="8"/>
      <name val="Arial"/>
      <family val="2"/>
    </font>
    <font>
      <b/>
      <sz val="8"/>
      <name val="Arial"/>
      <family val="2"/>
    </font>
    <font>
      <sz val="10"/>
      <name val="Times New Roman"/>
      <family val="1"/>
    </font>
    <font>
      <b/>
      <sz val="10"/>
      <name val="Times New Roman"/>
      <family val="1"/>
    </font>
    <font>
      <u val="single"/>
      <sz val="10"/>
      <color indexed="12"/>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medium"/>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16"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17" fillId="0" borderId="0">
      <alignment vertical="top"/>
      <protection/>
    </xf>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71">
    <xf numFmtId="0" fontId="0" fillId="0" borderId="0" xfId="0" applyAlignment="1">
      <alignment/>
    </xf>
    <xf numFmtId="0" fontId="0" fillId="0" borderId="0" xfId="0" applyAlignment="1">
      <alignment horizontal="center"/>
    </xf>
    <xf numFmtId="0" fontId="1" fillId="0" borderId="0" xfId="0" applyFont="1" applyAlignment="1">
      <alignment horizontal="left"/>
    </xf>
    <xf numFmtId="0" fontId="0" fillId="0" borderId="0" xfId="0" applyFont="1" applyAlignment="1">
      <alignment horizontal="center"/>
    </xf>
    <xf numFmtId="0" fontId="2" fillId="0" borderId="0" xfId="0" applyFont="1" applyAlignment="1">
      <alignment horizontal="center"/>
    </xf>
    <xf numFmtId="0" fontId="5" fillId="0" borderId="0" xfId="0" applyFont="1" applyAlignment="1">
      <alignment horizontal="left" vertical="top" wrapText="1"/>
    </xf>
    <xf numFmtId="0" fontId="0" fillId="0" borderId="0" xfId="0" applyAlignment="1">
      <alignment wrapText="1"/>
    </xf>
    <xf numFmtId="0" fontId="6" fillId="0" borderId="0" xfId="0" applyFont="1" applyBorder="1" applyAlignment="1">
      <alignment horizontal="center"/>
    </xf>
    <xf numFmtId="0" fontId="0" fillId="33" borderId="10" xfId="0" applyFont="1" applyFill="1" applyBorder="1" applyAlignment="1">
      <alignment horizontal="center"/>
    </xf>
    <xf numFmtId="0" fontId="0" fillId="33" borderId="0" xfId="0" applyFill="1" applyAlignment="1">
      <alignment horizontal="center"/>
    </xf>
    <xf numFmtId="0" fontId="1" fillId="0" borderId="0" xfId="0" applyFont="1" applyBorder="1" applyAlignment="1">
      <alignment/>
    </xf>
    <xf numFmtId="0" fontId="1" fillId="0" borderId="0" xfId="0" applyFont="1" applyBorder="1" applyAlignment="1">
      <alignment horizontal="center"/>
    </xf>
    <xf numFmtId="0" fontId="1" fillId="0" borderId="0" xfId="0" applyFont="1" applyAlignment="1">
      <alignment horizontal="center"/>
    </xf>
    <xf numFmtId="0" fontId="1" fillId="0" borderId="0" xfId="0" applyFont="1" applyFill="1" applyBorder="1" applyAlignment="1">
      <alignment horizontal="center"/>
    </xf>
    <xf numFmtId="0" fontId="1" fillId="0" borderId="11" xfId="0" applyFont="1" applyBorder="1" applyAlignment="1">
      <alignment horizontal="center"/>
    </xf>
    <xf numFmtId="0" fontId="1" fillId="0" borderId="0" xfId="0" applyFont="1" applyAlignment="1">
      <alignment/>
    </xf>
    <xf numFmtId="0" fontId="0" fillId="0" borderId="0" xfId="0" applyBorder="1" applyAlignment="1">
      <alignment horizontal="center"/>
    </xf>
    <xf numFmtId="0" fontId="10" fillId="0" borderId="11" xfId="0" applyFont="1" applyBorder="1" applyAlignment="1">
      <alignment horizontal="center"/>
    </xf>
    <xf numFmtId="0" fontId="10" fillId="0" borderId="12" xfId="0" applyFont="1" applyBorder="1" applyAlignment="1">
      <alignment horizontal="center"/>
    </xf>
    <xf numFmtId="0" fontId="10" fillId="0" borderId="13" xfId="0" applyFont="1" applyBorder="1" applyAlignment="1">
      <alignment horizontal="center"/>
    </xf>
    <xf numFmtId="0" fontId="1" fillId="0" borderId="14" xfId="0" applyFont="1" applyBorder="1" applyAlignment="1">
      <alignment horizontal="center"/>
    </xf>
    <xf numFmtId="0" fontId="1" fillId="0" borderId="0" xfId="0" applyFont="1" applyFill="1" applyAlignment="1">
      <alignment/>
    </xf>
    <xf numFmtId="0" fontId="0" fillId="0" borderId="0" xfId="0" applyBorder="1" applyAlignment="1">
      <alignment horizontal="left"/>
    </xf>
    <xf numFmtId="0" fontId="1" fillId="0" borderId="0" xfId="0" applyFont="1" applyBorder="1" applyAlignment="1">
      <alignment/>
    </xf>
    <xf numFmtId="0" fontId="11" fillId="0" borderId="0" xfId="0" applyFont="1" applyBorder="1" applyAlignment="1">
      <alignment horizontal="center"/>
    </xf>
    <xf numFmtId="0" fontId="10" fillId="0" borderId="15" xfId="0" applyFont="1" applyBorder="1" applyAlignment="1">
      <alignment horizontal="center"/>
    </xf>
    <xf numFmtId="0" fontId="10" fillId="0" borderId="0" xfId="0" applyFont="1" applyBorder="1" applyAlignment="1">
      <alignment horizontal="center"/>
    </xf>
    <xf numFmtId="0" fontId="10" fillId="0" borderId="15" xfId="0" applyFont="1" applyFill="1" applyBorder="1" applyAlignment="1">
      <alignment horizontal="center"/>
    </xf>
    <xf numFmtId="0" fontId="9" fillId="0" borderId="11" xfId="0" applyFont="1" applyBorder="1" applyAlignment="1">
      <alignment horizontal="center"/>
    </xf>
    <xf numFmtId="0" fontId="9" fillId="0" borderId="14" xfId="0" applyFont="1" applyBorder="1" applyAlignment="1">
      <alignment horizontal="center"/>
    </xf>
    <xf numFmtId="9" fontId="10" fillId="0" borderId="15" xfId="0" applyNumberFormat="1" applyFont="1" applyBorder="1" applyAlignment="1" quotePrefix="1">
      <alignment horizontal="center"/>
    </xf>
    <xf numFmtId="0" fontId="10" fillId="0" borderId="0" xfId="0" applyFont="1" applyAlignment="1">
      <alignment horizontal="center"/>
    </xf>
    <xf numFmtId="0" fontId="10" fillId="0" borderId="0" xfId="0" applyFont="1" applyFill="1" applyBorder="1" applyAlignment="1">
      <alignment horizontal="center"/>
    </xf>
    <xf numFmtId="0" fontId="13" fillId="0" borderId="0" xfId="0" applyFont="1" applyAlignment="1">
      <alignment horizontal="center"/>
    </xf>
    <xf numFmtId="0" fontId="13" fillId="0" borderId="0" xfId="0" applyFont="1" applyAlignment="1">
      <alignment/>
    </xf>
    <xf numFmtId="0" fontId="14" fillId="0" borderId="0" xfId="0" applyFont="1" applyAlignment="1">
      <alignment/>
    </xf>
    <xf numFmtId="168" fontId="14" fillId="0" borderId="0" xfId="0" applyNumberFormat="1" applyFont="1" applyAlignment="1">
      <alignment/>
    </xf>
    <xf numFmtId="167" fontId="14" fillId="0" borderId="0" xfId="0" applyNumberFormat="1" applyFont="1" applyAlignment="1">
      <alignment/>
    </xf>
    <xf numFmtId="169" fontId="14" fillId="0" borderId="0" xfId="0" applyNumberFormat="1" applyFont="1" applyAlignment="1">
      <alignment/>
    </xf>
    <xf numFmtId="0" fontId="10" fillId="0" borderId="0" xfId="64" applyFont="1" applyBorder="1" applyAlignment="1">
      <alignment horizontal="center"/>
      <protection/>
    </xf>
    <xf numFmtId="0" fontId="10" fillId="0" borderId="0" xfId="64" applyFont="1" applyFill="1" applyBorder="1" applyAlignment="1">
      <alignment horizontal="center"/>
      <protection/>
    </xf>
    <xf numFmtId="0" fontId="14" fillId="0" borderId="0" xfId="64" applyFont="1">
      <alignment/>
      <protection/>
    </xf>
    <xf numFmtId="167" fontId="14" fillId="0" borderId="0" xfId="64" applyNumberFormat="1" applyFont="1">
      <alignment/>
      <protection/>
    </xf>
    <xf numFmtId="0" fontId="15" fillId="0" borderId="0" xfId="64" applyFont="1">
      <alignment/>
      <protection/>
    </xf>
    <xf numFmtId="167" fontId="15" fillId="0" borderId="0" xfId="64" applyNumberFormat="1" applyFont="1">
      <alignment/>
      <protection/>
    </xf>
    <xf numFmtId="168" fontId="15" fillId="0" borderId="0" xfId="0" applyNumberFormat="1" applyFont="1" applyAlignment="1">
      <alignment/>
    </xf>
    <xf numFmtId="169" fontId="15" fillId="0" borderId="0" xfId="0" applyNumberFormat="1" applyFont="1" applyAlignment="1">
      <alignment/>
    </xf>
    <xf numFmtId="167" fontId="15" fillId="0" borderId="0" xfId="0" applyNumberFormat="1" applyFont="1" applyAlignment="1">
      <alignment/>
    </xf>
    <xf numFmtId="0" fontId="15" fillId="0" borderId="0" xfId="0" applyFont="1" applyAlignment="1">
      <alignment/>
    </xf>
    <xf numFmtId="0" fontId="10" fillId="0" borderId="0" xfId="62" applyFont="1" applyBorder="1" applyAlignment="1">
      <alignment horizontal="center"/>
      <protection/>
    </xf>
    <xf numFmtId="0" fontId="10" fillId="0" borderId="0" xfId="62" applyFont="1" applyFill="1" applyBorder="1" applyAlignment="1">
      <alignment horizontal="center"/>
      <protection/>
    </xf>
    <xf numFmtId="0" fontId="14" fillId="0" borderId="0" xfId="62" applyFont="1">
      <alignment/>
      <protection/>
    </xf>
    <xf numFmtId="167" fontId="14" fillId="0" borderId="0" xfId="62" applyNumberFormat="1" applyFont="1">
      <alignment/>
      <protection/>
    </xf>
    <xf numFmtId="0" fontId="15" fillId="0" borderId="0" xfId="62" applyFont="1">
      <alignment/>
      <protection/>
    </xf>
    <xf numFmtId="167" fontId="15" fillId="0" borderId="0" xfId="62" applyNumberFormat="1" applyFont="1">
      <alignment/>
      <protection/>
    </xf>
    <xf numFmtId="14" fontId="0" fillId="0" borderId="16" xfId="0" applyNumberFormat="1" applyBorder="1" applyAlignment="1">
      <alignment horizontal="left"/>
    </xf>
    <xf numFmtId="0" fontId="10" fillId="0" borderId="0" xfId="62" applyFont="1">
      <alignment/>
      <protection/>
    </xf>
    <xf numFmtId="0" fontId="0" fillId="0" borderId="0" xfId="62">
      <alignment/>
      <protection/>
    </xf>
    <xf numFmtId="0" fontId="0" fillId="0" borderId="0" xfId="62" applyAlignment="1">
      <alignment horizontal="center"/>
      <protection/>
    </xf>
    <xf numFmtId="0" fontId="16" fillId="0" borderId="0" xfId="58" applyAlignment="1" applyProtection="1">
      <alignment/>
      <protection/>
    </xf>
    <xf numFmtId="0" fontId="3" fillId="0" borderId="0" xfId="0" applyFont="1" applyAlignment="1">
      <alignment horizontal="left" vertical="top" wrapText="1"/>
    </xf>
    <xf numFmtId="0" fontId="5" fillId="0" borderId="0" xfId="0" applyFont="1" applyAlignment="1">
      <alignment horizontal="left" vertical="top" wrapText="1"/>
    </xf>
    <xf numFmtId="0" fontId="0" fillId="0" borderId="0" xfId="0" applyAlignment="1">
      <alignment wrapText="1"/>
    </xf>
    <xf numFmtId="0" fontId="7" fillId="0" borderId="15" xfId="0" applyFont="1" applyBorder="1" applyAlignment="1">
      <alignment horizontal="left"/>
    </xf>
    <xf numFmtId="0" fontId="0" fillId="0" borderId="15" xfId="0" applyBorder="1" applyAlignment="1">
      <alignment/>
    </xf>
    <xf numFmtId="0" fontId="9"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10" fillId="0" borderId="14" xfId="0" applyFont="1" applyBorder="1" applyAlignment="1">
      <alignment horizontal="left"/>
    </xf>
    <xf numFmtId="0" fontId="0" fillId="0" borderId="0" xfId="0" applyAlignment="1">
      <alignment horizontal="left"/>
    </xf>
    <xf numFmtId="0" fontId="0" fillId="0" borderId="11" xfId="0" applyBorder="1" applyAlignment="1">
      <alignment horizontal="lef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Currency 3"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Hyperlink 2" xfId="58"/>
    <cellStyle name="Input" xfId="59"/>
    <cellStyle name="Linked Cell" xfId="60"/>
    <cellStyle name="Neutral" xfId="61"/>
    <cellStyle name="Normal 2" xfId="62"/>
    <cellStyle name="Normal 3" xfId="63"/>
    <cellStyle name="Normal 4" xfId="64"/>
    <cellStyle name="Note" xfId="65"/>
    <cellStyle name="Output" xfId="66"/>
    <cellStyle name="Percent"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christopher.sabato@citi.com" TargetMode="External" /></Relationships>
</file>

<file path=xl/worksheets/sheet1.xml><?xml version="1.0" encoding="utf-8"?>
<worksheet xmlns="http://schemas.openxmlformats.org/spreadsheetml/2006/main" xmlns:r="http://schemas.openxmlformats.org/officeDocument/2006/relationships">
  <dimension ref="A3:AF33"/>
  <sheetViews>
    <sheetView tabSelected="1" zoomScale="85" zoomScaleNormal="85" zoomScalePageLayoutView="0" workbookViewId="0" topLeftCell="A1">
      <selection activeCell="A1" sqref="A1"/>
    </sheetView>
  </sheetViews>
  <sheetFormatPr defaultColWidth="9.140625" defaultRowHeight="12.75" outlineLevelRow="2"/>
  <cols>
    <col min="1" max="1" width="35.28125" style="0" bestFit="1" customWidth="1"/>
    <col min="2" max="2" width="17.421875" style="0" customWidth="1"/>
    <col min="7" max="7" width="10.140625" style="0" bestFit="1" customWidth="1"/>
    <col min="8" max="8" width="12.00390625" style="0" bestFit="1" customWidth="1"/>
    <col min="9" max="9" width="10.140625" style="0" bestFit="1" customWidth="1"/>
    <col min="10" max="10" width="13.8515625" style="0" bestFit="1" customWidth="1"/>
    <col min="11" max="11" width="14.00390625" style="0" customWidth="1"/>
    <col min="12" max="12" width="13.57421875" style="0" customWidth="1"/>
    <col min="13" max="13" width="21.00390625" style="0" customWidth="1"/>
    <col min="14" max="14" width="15.28125" style="0" customWidth="1"/>
    <col min="15" max="15" width="28.7109375" style="0" bestFit="1" customWidth="1"/>
    <col min="16" max="16" width="15.00390625" style="0" customWidth="1"/>
    <col min="17" max="17" width="13.8515625" style="0" bestFit="1" customWidth="1"/>
    <col min="18" max="18" width="13.140625" style="0" bestFit="1" customWidth="1"/>
    <col min="19" max="20" width="13.140625" style="0" customWidth="1"/>
    <col min="21" max="30" width="13.140625" style="0" bestFit="1" customWidth="1"/>
    <col min="31" max="31" width="12.8515625" style="0" bestFit="1" customWidth="1"/>
    <col min="32" max="32" width="9.00390625" style="0" bestFit="1" customWidth="1"/>
  </cols>
  <sheetData>
    <row r="3" spans="1:30" ht="13.5" thickBot="1">
      <c r="A3" s="1"/>
      <c r="B3" s="1"/>
      <c r="C3" s="1"/>
      <c r="D3" s="1"/>
      <c r="E3" s="1"/>
      <c r="F3" s="1"/>
      <c r="G3" s="1"/>
      <c r="H3" s="1"/>
      <c r="I3" s="1"/>
      <c r="J3" s="1"/>
      <c r="K3" s="1"/>
      <c r="L3" s="1"/>
      <c r="M3" s="1"/>
      <c r="N3" s="1"/>
      <c r="O3" s="1"/>
      <c r="P3" s="1"/>
      <c r="Q3" s="1"/>
      <c r="R3" s="1"/>
      <c r="S3" s="1"/>
      <c r="T3" s="1"/>
      <c r="U3" s="1"/>
      <c r="V3" s="1"/>
      <c r="W3" s="1"/>
      <c r="X3" s="1"/>
      <c r="Y3" s="1"/>
      <c r="Z3" s="1"/>
      <c r="AA3" s="1"/>
      <c r="AB3" s="1"/>
      <c r="AC3" s="1"/>
      <c r="AD3" s="1"/>
    </row>
    <row r="4" spans="1:30" ht="18" thickBot="1">
      <c r="A4" s="2" t="s">
        <v>0</v>
      </c>
      <c r="B4" s="55">
        <v>42369</v>
      </c>
      <c r="C4" s="3"/>
      <c r="D4" s="3"/>
      <c r="E4" s="4"/>
      <c r="F4" s="4" t="s">
        <v>88</v>
      </c>
      <c r="G4" s="3"/>
      <c r="H4" s="3"/>
      <c r="I4" s="3"/>
      <c r="Q4" s="3"/>
      <c r="R4" s="3"/>
      <c r="S4" s="3"/>
      <c r="T4" s="3"/>
      <c r="U4" s="3"/>
      <c r="V4" s="3"/>
      <c r="W4" s="3"/>
      <c r="X4" s="3"/>
      <c r="Y4" s="3"/>
      <c r="Z4" s="3"/>
      <c r="AA4" s="3"/>
      <c r="AB4" s="3"/>
      <c r="AC4" s="3"/>
      <c r="AD4" s="3"/>
    </row>
    <row r="5" spans="1:30" ht="12.75">
      <c r="A5" s="1"/>
      <c r="B5" s="1"/>
      <c r="C5" s="3"/>
      <c r="D5" s="3"/>
      <c r="E5" s="3"/>
      <c r="F5" s="3"/>
      <c r="G5" s="3"/>
      <c r="H5" s="3"/>
      <c r="I5" s="3"/>
      <c r="Q5" s="3"/>
      <c r="R5" s="3"/>
      <c r="S5" s="3"/>
      <c r="T5" s="3"/>
      <c r="U5" s="3"/>
      <c r="V5" s="3"/>
      <c r="W5" s="3"/>
      <c r="X5" s="3"/>
      <c r="Y5" s="3"/>
      <c r="Z5" s="3"/>
      <c r="AA5" s="3"/>
      <c r="AB5" s="3"/>
      <c r="AC5" s="3"/>
      <c r="AD5" s="3"/>
    </row>
    <row r="6" spans="1:30" ht="12.75">
      <c r="A6" s="60" t="s">
        <v>1</v>
      </c>
      <c r="B6" s="61"/>
      <c r="C6" s="61"/>
      <c r="D6" s="61"/>
      <c r="E6" s="61"/>
      <c r="F6" s="61"/>
      <c r="G6" s="61"/>
      <c r="H6" s="61"/>
      <c r="I6" s="61"/>
      <c r="J6" s="61"/>
      <c r="K6" s="62"/>
      <c r="L6" s="62"/>
      <c r="M6" s="62"/>
      <c r="N6" s="6"/>
      <c r="O6" s="6"/>
      <c r="P6" s="6"/>
      <c r="Q6" s="3"/>
      <c r="R6" s="3"/>
      <c r="S6" s="3"/>
      <c r="T6" s="3"/>
      <c r="U6" s="3"/>
      <c r="V6" s="3"/>
      <c r="W6" s="3"/>
      <c r="X6" s="3"/>
      <c r="Y6" s="3"/>
      <c r="Z6" s="3"/>
      <c r="AA6" s="3"/>
      <c r="AB6" s="3"/>
      <c r="AC6" s="3"/>
      <c r="AD6" s="3"/>
    </row>
    <row r="7" spans="1:30" ht="12.75">
      <c r="A7" s="61"/>
      <c r="B7" s="61"/>
      <c r="C7" s="61"/>
      <c r="D7" s="61"/>
      <c r="E7" s="61"/>
      <c r="F7" s="61"/>
      <c r="G7" s="61"/>
      <c r="H7" s="61"/>
      <c r="I7" s="61"/>
      <c r="J7" s="61"/>
      <c r="K7" s="62"/>
      <c r="L7" s="62"/>
      <c r="M7" s="62"/>
      <c r="N7" s="6"/>
      <c r="O7" s="6"/>
      <c r="P7" s="6"/>
      <c r="Q7" s="1"/>
      <c r="R7" s="1"/>
      <c r="S7" s="1"/>
      <c r="T7" s="1"/>
      <c r="U7" s="1"/>
      <c r="V7" s="1"/>
      <c r="W7" s="1"/>
      <c r="X7" s="1"/>
      <c r="Y7" s="1"/>
      <c r="Z7" s="3"/>
      <c r="AA7" s="3"/>
      <c r="AB7" s="3"/>
      <c r="AC7" s="3"/>
      <c r="AD7" s="3"/>
    </row>
    <row r="8" spans="1:30" ht="36.75" customHeight="1">
      <c r="A8" s="61"/>
      <c r="B8" s="61"/>
      <c r="C8" s="61"/>
      <c r="D8" s="61"/>
      <c r="E8" s="61"/>
      <c r="F8" s="61"/>
      <c r="G8" s="61"/>
      <c r="H8" s="61"/>
      <c r="I8" s="61"/>
      <c r="J8" s="61"/>
      <c r="K8" s="62"/>
      <c r="L8" s="62"/>
      <c r="M8" s="62"/>
      <c r="N8" s="6"/>
      <c r="O8" s="6"/>
      <c r="P8" s="6"/>
      <c r="Q8" s="3"/>
      <c r="R8" s="3"/>
      <c r="S8" s="3"/>
      <c r="T8" s="3"/>
      <c r="U8" s="3"/>
      <c r="V8" s="3"/>
      <c r="W8" s="3"/>
      <c r="X8" s="3"/>
      <c r="Y8" s="3"/>
      <c r="Z8" s="3"/>
      <c r="AA8" s="3"/>
      <c r="AB8" s="3"/>
      <c r="AC8" s="3"/>
      <c r="AD8" s="3"/>
    </row>
    <row r="9" spans="1:30" ht="12.75">
      <c r="A9" s="5"/>
      <c r="B9" s="5"/>
      <c r="C9" s="5"/>
      <c r="D9" s="5"/>
      <c r="E9" s="5"/>
      <c r="F9" s="5"/>
      <c r="G9" s="5"/>
      <c r="H9" s="5"/>
      <c r="I9" s="5"/>
      <c r="J9" s="5"/>
      <c r="K9" s="3"/>
      <c r="L9" s="3"/>
      <c r="M9" s="7"/>
      <c r="N9" s="7"/>
      <c r="O9" s="7"/>
      <c r="P9" s="7"/>
      <c r="Q9" s="3"/>
      <c r="R9" s="3"/>
      <c r="S9" s="3"/>
      <c r="T9" s="3"/>
      <c r="U9" s="3"/>
      <c r="V9" s="3"/>
      <c r="W9" s="3"/>
      <c r="X9" s="3"/>
      <c r="Y9" s="3"/>
      <c r="Z9" s="3"/>
      <c r="AA9" s="3"/>
      <c r="AB9" s="3"/>
      <c r="AC9" s="3"/>
      <c r="AD9" s="3"/>
    </row>
    <row r="10" spans="1:30" ht="17.25">
      <c r="A10" s="63" t="s">
        <v>2</v>
      </c>
      <c r="B10" s="64"/>
      <c r="C10" s="64"/>
      <c r="D10" s="64"/>
      <c r="E10" s="64"/>
      <c r="F10" s="64"/>
      <c r="G10" s="64"/>
      <c r="H10" s="64"/>
      <c r="I10" s="64"/>
      <c r="J10" s="64"/>
      <c r="K10" s="7"/>
      <c r="L10" s="7"/>
      <c r="M10" s="7"/>
      <c r="N10" s="7"/>
      <c r="O10" s="7"/>
      <c r="P10" s="7"/>
      <c r="Q10" s="7"/>
      <c r="R10" s="7"/>
      <c r="S10" s="7"/>
      <c r="T10" s="7"/>
      <c r="U10" s="7"/>
      <c r="V10" s="7"/>
      <c r="W10" s="7"/>
      <c r="X10" s="7"/>
      <c r="Y10" s="7"/>
      <c r="Z10" s="7"/>
      <c r="AA10" s="7"/>
      <c r="AB10" s="7"/>
      <c r="AC10" s="7"/>
      <c r="AD10" s="7"/>
    </row>
    <row r="11" spans="1:32" ht="12.75">
      <c r="A11" s="8">
        <v>1</v>
      </c>
      <c r="B11" s="8">
        <v>2</v>
      </c>
      <c r="C11" s="8">
        <v>3</v>
      </c>
      <c r="D11" s="8">
        <v>4</v>
      </c>
      <c r="E11" s="8">
        <f>D11+1</f>
        <v>5</v>
      </c>
      <c r="F11" s="8">
        <f aca="true" t="shared" si="0" ref="F11:AD11">E11+1</f>
        <v>6</v>
      </c>
      <c r="G11" s="8">
        <f t="shared" si="0"/>
        <v>7</v>
      </c>
      <c r="H11" s="8">
        <f t="shared" si="0"/>
        <v>8</v>
      </c>
      <c r="I11" s="8">
        <f t="shared" si="0"/>
        <v>9</v>
      </c>
      <c r="J11" s="8">
        <f t="shared" si="0"/>
        <v>10</v>
      </c>
      <c r="K11" s="8">
        <f t="shared" si="0"/>
        <v>11</v>
      </c>
      <c r="L11" s="8">
        <f t="shared" si="0"/>
        <v>12</v>
      </c>
      <c r="M11" s="8">
        <f t="shared" si="0"/>
        <v>13</v>
      </c>
      <c r="N11" s="8">
        <v>14</v>
      </c>
      <c r="O11" s="8">
        <v>15</v>
      </c>
      <c r="P11" s="8">
        <v>16</v>
      </c>
      <c r="Q11" s="8">
        <v>17</v>
      </c>
      <c r="R11" s="8">
        <v>18</v>
      </c>
      <c r="S11" s="8">
        <v>19</v>
      </c>
      <c r="T11" s="8">
        <v>20</v>
      </c>
      <c r="U11" s="8">
        <v>21</v>
      </c>
      <c r="V11" s="8">
        <f t="shared" si="0"/>
        <v>22</v>
      </c>
      <c r="W11" s="8">
        <f t="shared" si="0"/>
        <v>23</v>
      </c>
      <c r="X11" s="8">
        <f t="shared" si="0"/>
        <v>24</v>
      </c>
      <c r="Y11" s="8">
        <f t="shared" si="0"/>
        <v>25</v>
      </c>
      <c r="Z11" s="8">
        <f t="shared" si="0"/>
        <v>26</v>
      </c>
      <c r="AA11" s="8">
        <f t="shared" si="0"/>
        <v>27</v>
      </c>
      <c r="AB11" s="8">
        <f t="shared" si="0"/>
        <v>28</v>
      </c>
      <c r="AC11" s="8">
        <f t="shared" si="0"/>
        <v>29</v>
      </c>
      <c r="AD11" s="8">
        <f t="shared" si="0"/>
        <v>30</v>
      </c>
      <c r="AE11" s="8">
        <f>AD11+1</f>
        <v>31</v>
      </c>
      <c r="AF11" s="9">
        <v>32</v>
      </c>
    </row>
    <row r="12" spans="1:32" ht="12.75">
      <c r="A12" s="10"/>
      <c r="B12" s="11"/>
      <c r="C12" s="11"/>
      <c r="D12" s="12"/>
      <c r="E12" s="12"/>
      <c r="F12" s="12"/>
      <c r="G12" s="11"/>
      <c r="H12" s="13"/>
      <c r="I12" s="14"/>
      <c r="J12" s="15"/>
      <c r="K12" s="65" t="s">
        <v>3</v>
      </c>
      <c r="L12" s="66"/>
      <c r="M12" s="67"/>
      <c r="N12" s="16"/>
      <c r="O12" s="11" t="s">
        <v>4</v>
      </c>
      <c r="P12" s="16"/>
      <c r="Q12" s="17" t="s">
        <v>5</v>
      </c>
      <c r="R12" s="17"/>
      <c r="S12" s="17" t="s">
        <v>6</v>
      </c>
      <c r="T12" s="17"/>
      <c r="U12" s="17" t="s">
        <v>7</v>
      </c>
      <c r="V12" s="18" t="s">
        <v>8</v>
      </c>
      <c r="W12" s="19" t="s">
        <v>9</v>
      </c>
      <c r="X12" s="19" t="s">
        <v>10</v>
      </c>
      <c r="Y12" s="19" t="s">
        <v>11</v>
      </c>
      <c r="Z12" s="19" t="s">
        <v>12</v>
      </c>
      <c r="AA12" s="19" t="s">
        <v>13</v>
      </c>
      <c r="AB12" s="19" t="s">
        <v>14</v>
      </c>
      <c r="AC12" s="19" t="s">
        <v>15</v>
      </c>
      <c r="AD12" s="11"/>
      <c r="AF12" s="13" t="s">
        <v>16</v>
      </c>
    </row>
    <row r="13" spans="1:32" ht="12.75">
      <c r="A13" s="20" t="s">
        <v>17</v>
      </c>
      <c r="B13" s="11"/>
      <c r="C13" s="11"/>
      <c r="D13" s="11"/>
      <c r="E13" s="11"/>
      <c r="F13" s="11"/>
      <c r="G13" s="15"/>
      <c r="H13" s="21"/>
      <c r="I13" s="14"/>
      <c r="J13" s="14" t="s">
        <v>18</v>
      </c>
      <c r="K13" s="68"/>
      <c r="L13" s="69"/>
      <c r="M13" s="70"/>
      <c r="N13" s="22"/>
      <c r="O13" s="22"/>
      <c r="P13" s="11" t="s">
        <v>19</v>
      </c>
      <c r="Q13" s="20" t="s">
        <v>20</v>
      </c>
      <c r="R13" s="11" t="s">
        <v>21</v>
      </c>
      <c r="S13" s="11" t="s">
        <v>21</v>
      </c>
      <c r="T13" s="11" t="s">
        <v>21</v>
      </c>
      <c r="U13" s="14" t="s">
        <v>22</v>
      </c>
      <c r="V13" s="12" t="s">
        <v>23</v>
      </c>
      <c r="W13" s="11" t="s">
        <v>24</v>
      </c>
      <c r="X13" s="12"/>
      <c r="Z13" s="12"/>
      <c r="AA13" s="11" t="s">
        <v>19</v>
      </c>
      <c r="AB13" s="11" t="s">
        <v>25</v>
      </c>
      <c r="AC13" s="11" t="s">
        <v>26</v>
      </c>
      <c r="AD13" s="11" t="s">
        <v>27</v>
      </c>
      <c r="AE13" s="13" t="s">
        <v>28</v>
      </c>
      <c r="AF13" s="13" t="s">
        <v>29</v>
      </c>
    </row>
    <row r="14" spans="1:32" ht="12.75">
      <c r="A14" s="11" t="s">
        <v>30</v>
      </c>
      <c r="B14" s="10"/>
      <c r="C14" s="11" t="s">
        <v>31</v>
      </c>
      <c r="D14" s="11" t="s">
        <v>32</v>
      </c>
      <c r="E14" s="11" t="s">
        <v>33</v>
      </c>
      <c r="F14" s="11" t="s">
        <v>34</v>
      </c>
      <c r="G14" s="11" t="s">
        <v>35</v>
      </c>
      <c r="H14" s="13" t="s">
        <v>36</v>
      </c>
      <c r="I14" s="14" t="s">
        <v>37</v>
      </c>
      <c r="J14" s="14" t="s">
        <v>38</v>
      </c>
      <c r="K14" s="11">
        <v>2014</v>
      </c>
      <c r="L14" s="14">
        <v>2016</v>
      </c>
      <c r="M14" s="11">
        <v>2015</v>
      </c>
      <c r="N14" s="11" t="s">
        <v>39</v>
      </c>
      <c r="O14" s="11" t="s">
        <v>40</v>
      </c>
      <c r="P14" s="11" t="s">
        <v>41</v>
      </c>
      <c r="Q14" s="13" t="s">
        <v>42</v>
      </c>
      <c r="R14" s="13" t="s">
        <v>39</v>
      </c>
      <c r="S14" s="13" t="s">
        <v>40</v>
      </c>
      <c r="T14" s="13" t="s">
        <v>43</v>
      </c>
      <c r="U14" s="20" t="s">
        <v>42</v>
      </c>
      <c r="V14" s="20" t="s">
        <v>44</v>
      </c>
      <c r="W14" s="11" t="s">
        <v>45</v>
      </c>
      <c r="X14" s="23" t="s">
        <v>46</v>
      </c>
      <c r="Y14" s="12" t="s">
        <v>47</v>
      </c>
      <c r="Z14" s="12" t="s">
        <v>48</v>
      </c>
      <c r="AA14" s="12" t="s">
        <v>41</v>
      </c>
      <c r="AB14" s="11" t="s">
        <v>49</v>
      </c>
      <c r="AC14" s="11" t="s">
        <v>49</v>
      </c>
      <c r="AD14" s="11" t="s">
        <v>50</v>
      </c>
      <c r="AE14" s="13" t="s">
        <v>51</v>
      </c>
      <c r="AF14" s="13" t="s">
        <v>52</v>
      </c>
    </row>
    <row r="15" spans="1:32" ht="12.75">
      <c r="A15" s="24" t="s">
        <v>53</v>
      </c>
      <c r="B15" s="25" t="s">
        <v>54</v>
      </c>
      <c r="C15" s="25" t="s">
        <v>55</v>
      </c>
      <c r="D15" s="26" t="s">
        <v>56</v>
      </c>
      <c r="E15" s="26" t="s">
        <v>57</v>
      </c>
      <c r="F15" s="26" t="s">
        <v>58</v>
      </c>
      <c r="G15" s="25" t="s">
        <v>59</v>
      </c>
      <c r="H15" s="27" t="s">
        <v>59</v>
      </c>
      <c r="I15" s="18" t="s">
        <v>59</v>
      </c>
      <c r="J15" s="18" t="s">
        <v>60</v>
      </c>
      <c r="K15" s="26" t="s">
        <v>61</v>
      </c>
      <c r="L15" s="17" t="s">
        <v>62</v>
      </c>
      <c r="M15" s="26" t="s">
        <v>63</v>
      </c>
      <c r="N15" s="26" t="s">
        <v>42</v>
      </c>
      <c r="O15" s="26" t="s">
        <v>64</v>
      </c>
      <c r="P15" s="26" t="s">
        <v>65</v>
      </c>
      <c r="Q15" s="28" t="s">
        <v>66</v>
      </c>
      <c r="R15" s="26" t="s">
        <v>42</v>
      </c>
      <c r="S15" s="26" t="s">
        <v>67</v>
      </c>
      <c r="T15" s="26" t="s">
        <v>65</v>
      </c>
      <c r="U15" s="29" t="s">
        <v>68</v>
      </c>
      <c r="V15" s="29"/>
      <c r="W15" s="25" t="s">
        <v>69</v>
      </c>
      <c r="X15" s="25" t="s">
        <v>69</v>
      </c>
      <c r="Y15" s="30" t="s">
        <v>70</v>
      </c>
      <c r="Z15" s="31" t="s">
        <v>71</v>
      </c>
      <c r="AA15" s="25" t="s">
        <v>65</v>
      </c>
      <c r="AB15" s="25" t="s">
        <v>72</v>
      </c>
      <c r="AC15" s="25" t="s">
        <v>72</v>
      </c>
      <c r="AD15" s="25" t="s">
        <v>42</v>
      </c>
      <c r="AE15" s="32" t="s">
        <v>73</v>
      </c>
      <c r="AF15" s="32" t="s">
        <v>74</v>
      </c>
    </row>
    <row r="16" spans="10:31" ht="12.75">
      <c r="J16" s="33"/>
      <c r="M16" s="34"/>
      <c r="AE16" s="15"/>
    </row>
    <row r="17" spans="1:31" ht="12.75" outlineLevel="2">
      <c r="A17" s="41" t="s">
        <v>82</v>
      </c>
      <c r="B17" s="41" t="s">
        <v>83</v>
      </c>
      <c r="C17" s="41" t="s">
        <v>84</v>
      </c>
      <c r="D17" s="39"/>
      <c r="E17" s="39"/>
      <c r="F17" s="39"/>
      <c r="G17" s="39"/>
      <c r="H17" s="40"/>
      <c r="I17" s="39"/>
      <c r="J17" s="42">
        <v>0</v>
      </c>
      <c r="K17" s="42">
        <v>0</v>
      </c>
      <c r="L17" s="42">
        <v>0</v>
      </c>
      <c r="M17" s="42">
        <v>0</v>
      </c>
      <c r="N17" s="42">
        <v>0</v>
      </c>
      <c r="O17" s="42">
        <v>0</v>
      </c>
      <c r="P17" s="42">
        <v>0</v>
      </c>
      <c r="Q17" s="42">
        <v>0</v>
      </c>
      <c r="R17" s="42">
        <v>0</v>
      </c>
      <c r="S17" s="42">
        <v>0</v>
      </c>
      <c r="T17" s="42">
        <v>0</v>
      </c>
      <c r="U17" s="42">
        <v>0</v>
      </c>
      <c r="V17" s="42">
        <v>0</v>
      </c>
      <c r="W17" s="42">
        <v>0</v>
      </c>
      <c r="X17" s="42">
        <v>0</v>
      </c>
      <c r="Y17" s="42">
        <v>0</v>
      </c>
      <c r="Z17" s="42">
        <v>0</v>
      </c>
      <c r="AA17" s="42">
        <v>0</v>
      </c>
      <c r="AB17" s="42">
        <v>0</v>
      </c>
      <c r="AC17" s="42">
        <v>0</v>
      </c>
      <c r="AD17" s="42">
        <v>0</v>
      </c>
      <c r="AE17" s="38">
        <v>0</v>
      </c>
    </row>
    <row r="18" spans="1:31" s="15" customFormat="1" ht="12.75" outlineLevel="1">
      <c r="A18" s="43"/>
      <c r="B18" s="43" t="s">
        <v>18</v>
      </c>
      <c r="C18" s="43"/>
      <c r="D18" s="39"/>
      <c r="E18" s="39"/>
      <c r="F18" s="39"/>
      <c r="G18" s="39"/>
      <c r="H18" s="40"/>
      <c r="I18" s="39"/>
      <c r="J18" s="44">
        <f aca="true" t="shared" si="1" ref="J18:AD18">SUBTOTAL(9,J17:J17)</f>
        <v>0</v>
      </c>
      <c r="K18" s="44">
        <f t="shared" si="1"/>
        <v>0</v>
      </c>
      <c r="L18" s="44">
        <f t="shared" si="1"/>
        <v>0</v>
      </c>
      <c r="M18" s="44">
        <f t="shared" si="1"/>
        <v>0</v>
      </c>
      <c r="N18" s="44">
        <f t="shared" si="1"/>
        <v>0</v>
      </c>
      <c r="O18" s="44">
        <f t="shared" si="1"/>
        <v>0</v>
      </c>
      <c r="P18" s="44">
        <f t="shared" si="1"/>
        <v>0</v>
      </c>
      <c r="Q18" s="44">
        <f t="shared" si="1"/>
        <v>0</v>
      </c>
      <c r="R18" s="44">
        <f t="shared" si="1"/>
        <v>0</v>
      </c>
      <c r="S18" s="44">
        <f t="shared" si="1"/>
        <v>0</v>
      </c>
      <c r="T18" s="44">
        <f t="shared" si="1"/>
        <v>0</v>
      </c>
      <c r="U18" s="44">
        <f t="shared" si="1"/>
        <v>0</v>
      </c>
      <c r="V18" s="44">
        <f t="shared" si="1"/>
        <v>0</v>
      </c>
      <c r="W18" s="44">
        <f t="shared" si="1"/>
        <v>0</v>
      </c>
      <c r="X18" s="44">
        <f t="shared" si="1"/>
        <v>0</v>
      </c>
      <c r="Y18" s="44">
        <f t="shared" si="1"/>
        <v>0</v>
      </c>
      <c r="Z18" s="44">
        <f t="shared" si="1"/>
        <v>0</v>
      </c>
      <c r="AA18" s="44">
        <f t="shared" si="1"/>
        <v>0</v>
      </c>
      <c r="AB18" s="44">
        <f t="shared" si="1"/>
        <v>0</v>
      </c>
      <c r="AC18" s="44">
        <f t="shared" si="1"/>
        <v>0</v>
      </c>
      <c r="AD18" s="44">
        <f t="shared" si="1"/>
        <v>0</v>
      </c>
      <c r="AE18" s="46"/>
    </row>
    <row r="19" spans="1:30" s="15" customFormat="1" ht="12.75" outlineLevel="1">
      <c r="A19" s="43"/>
      <c r="B19" s="43"/>
      <c r="C19" s="43"/>
      <c r="D19" s="39"/>
      <c r="E19" s="39"/>
      <c r="F19" s="39"/>
      <c r="G19" s="39"/>
      <c r="H19" s="40"/>
      <c r="I19" s="39"/>
      <c r="J19" s="44"/>
      <c r="K19" s="44"/>
      <c r="L19" s="44"/>
      <c r="M19" s="44"/>
      <c r="N19" s="44"/>
      <c r="O19" s="44"/>
      <c r="P19" s="44"/>
      <c r="Q19" s="44"/>
      <c r="R19" s="44"/>
      <c r="S19" s="44"/>
      <c r="T19" s="44"/>
      <c r="U19" s="44"/>
      <c r="V19" s="44"/>
      <c r="W19" s="44"/>
      <c r="X19" s="44"/>
      <c r="Y19" s="44"/>
      <c r="Z19" s="44"/>
      <c r="AA19" s="44"/>
      <c r="AB19" s="44"/>
      <c r="AC19" s="44"/>
      <c r="AD19" s="44"/>
    </row>
    <row r="20" spans="1:31" ht="12.75" outlineLevel="2">
      <c r="A20" s="51" t="s">
        <v>85</v>
      </c>
      <c r="B20" s="51" t="s">
        <v>86</v>
      </c>
      <c r="C20" s="51" t="s">
        <v>87</v>
      </c>
      <c r="D20" s="49"/>
      <c r="E20" s="49"/>
      <c r="F20" s="49"/>
      <c r="G20" s="49"/>
      <c r="H20" s="50"/>
      <c r="I20" s="49"/>
      <c r="J20" s="52">
        <v>0</v>
      </c>
      <c r="K20" s="52">
        <v>0</v>
      </c>
      <c r="L20" s="52">
        <v>0</v>
      </c>
      <c r="M20" s="52">
        <v>0</v>
      </c>
      <c r="N20" s="52">
        <v>0</v>
      </c>
      <c r="O20" s="52">
        <v>0</v>
      </c>
      <c r="P20" s="52">
        <v>0</v>
      </c>
      <c r="Q20" s="52">
        <v>0</v>
      </c>
      <c r="R20" s="52">
        <v>0</v>
      </c>
      <c r="S20" s="52">
        <v>0</v>
      </c>
      <c r="T20" s="52">
        <v>0</v>
      </c>
      <c r="U20" s="52">
        <v>0</v>
      </c>
      <c r="V20" s="52">
        <v>0</v>
      </c>
      <c r="W20" s="52">
        <v>0</v>
      </c>
      <c r="X20" s="52">
        <v>0</v>
      </c>
      <c r="Y20" s="52">
        <v>0</v>
      </c>
      <c r="Z20" s="52">
        <v>0</v>
      </c>
      <c r="AA20" s="52">
        <v>0</v>
      </c>
      <c r="AB20" s="52">
        <v>0</v>
      </c>
      <c r="AC20" s="52">
        <v>0</v>
      </c>
      <c r="AD20" s="52">
        <v>0</v>
      </c>
      <c r="AE20" s="38">
        <v>0</v>
      </c>
    </row>
    <row r="21" spans="1:31" s="15" customFormat="1" ht="12.75" outlineLevel="1">
      <c r="A21" s="53"/>
      <c r="B21" s="53" t="s">
        <v>18</v>
      </c>
      <c r="C21" s="53"/>
      <c r="D21" s="49"/>
      <c r="E21" s="49"/>
      <c r="F21" s="49"/>
      <c r="G21" s="49"/>
      <c r="H21" s="50"/>
      <c r="I21" s="49"/>
      <c r="J21" s="54">
        <f aca="true" t="shared" si="2" ref="J21:AD21">SUBTOTAL(9,J20:J20)</f>
        <v>0</v>
      </c>
      <c r="K21" s="54">
        <f t="shared" si="2"/>
        <v>0</v>
      </c>
      <c r="L21" s="54">
        <f t="shared" si="2"/>
        <v>0</v>
      </c>
      <c r="M21" s="54">
        <f t="shared" si="2"/>
        <v>0</v>
      </c>
      <c r="N21" s="54">
        <f t="shared" si="2"/>
        <v>0</v>
      </c>
      <c r="O21" s="54">
        <f t="shared" si="2"/>
        <v>0</v>
      </c>
      <c r="P21" s="54">
        <f t="shared" si="2"/>
        <v>0</v>
      </c>
      <c r="Q21" s="54">
        <f t="shared" si="2"/>
        <v>0</v>
      </c>
      <c r="R21" s="54">
        <f t="shared" si="2"/>
        <v>0</v>
      </c>
      <c r="S21" s="54">
        <f t="shared" si="2"/>
        <v>0</v>
      </c>
      <c r="T21" s="54">
        <f t="shared" si="2"/>
        <v>0</v>
      </c>
      <c r="U21" s="54">
        <f t="shared" si="2"/>
        <v>0</v>
      </c>
      <c r="V21" s="54">
        <f t="shared" si="2"/>
        <v>0</v>
      </c>
      <c r="W21" s="54">
        <f t="shared" si="2"/>
        <v>0</v>
      </c>
      <c r="X21" s="54">
        <f t="shared" si="2"/>
        <v>0</v>
      </c>
      <c r="Y21" s="54">
        <f t="shared" si="2"/>
        <v>0</v>
      </c>
      <c r="Z21" s="54">
        <f t="shared" si="2"/>
        <v>0</v>
      </c>
      <c r="AA21" s="54">
        <f t="shared" si="2"/>
        <v>0</v>
      </c>
      <c r="AB21" s="54">
        <f t="shared" si="2"/>
        <v>0</v>
      </c>
      <c r="AC21" s="54">
        <f t="shared" si="2"/>
        <v>0</v>
      </c>
      <c r="AD21" s="54">
        <f t="shared" si="2"/>
        <v>0</v>
      </c>
      <c r="AE21" s="46"/>
    </row>
    <row r="22" spans="1:30" s="15" customFormat="1" ht="12.75" outlineLevel="1">
      <c r="A22" s="53"/>
      <c r="B22" s="53"/>
      <c r="C22" s="53"/>
      <c r="D22" s="49"/>
      <c r="E22" s="49"/>
      <c r="F22" s="49"/>
      <c r="G22" s="49"/>
      <c r="H22" s="50"/>
      <c r="I22" s="49"/>
      <c r="J22" s="54"/>
      <c r="K22" s="54"/>
      <c r="L22" s="54"/>
      <c r="M22" s="54"/>
      <c r="N22" s="54"/>
      <c r="O22" s="54"/>
      <c r="P22" s="54"/>
      <c r="Q22" s="54"/>
      <c r="R22" s="54"/>
      <c r="S22" s="54"/>
      <c r="T22" s="54"/>
      <c r="U22" s="54"/>
      <c r="V22" s="54"/>
      <c r="W22" s="54"/>
      <c r="X22" s="54"/>
      <c r="Y22" s="54"/>
      <c r="Z22" s="54"/>
      <c r="AA22" s="54"/>
      <c r="AB22" s="54"/>
      <c r="AC22" s="54"/>
      <c r="AD22" s="54"/>
    </row>
    <row r="23" spans="1:32" ht="12.75" outlineLevel="2">
      <c r="A23" s="35" t="s">
        <v>75</v>
      </c>
      <c r="B23" s="35" t="s">
        <v>76</v>
      </c>
      <c r="C23" s="35" t="s">
        <v>77</v>
      </c>
      <c r="D23" s="35"/>
      <c r="E23" s="35" t="s">
        <v>78</v>
      </c>
      <c r="F23" s="35"/>
      <c r="G23" s="36">
        <v>42087</v>
      </c>
      <c r="H23" s="36">
        <v>42088</v>
      </c>
      <c r="I23" s="36">
        <v>42089</v>
      </c>
      <c r="J23" s="37">
        <f aca="true" t="shared" si="3" ref="J23:J32">K23+L23+M23</f>
        <v>0.095353</v>
      </c>
      <c r="K23" s="37">
        <v>0</v>
      </c>
      <c r="L23" s="37">
        <v>0</v>
      </c>
      <c r="M23" s="37">
        <f aca="true" t="shared" si="4" ref="M23:M32">N23+O23+V23+Z23+AB23+AD23</f>
        <v>0.095353</v>
      </c>
      <c r="N23" s="37">
        <v>0.095353</v>
      </c>
      <c r="O23" s="37">
        <v>0</v>
      </c>
      <c r="P23" s="37">
        <v>0</v>
      </c>
      <c r="Q23" s="37">
        <f aca="true" t="shared" si="5" ref="Q23:Q32">N23+O23+P23</f>
        <v>0.095353</v>
      </c>
      <c r="R23" s="37">
        <v>0</v>
      </c>
      <c r="S23" s="37">
        <v>0</v>
      </c>
      <c r="T23" s="37">
        <v>0</v>
      </c>
      <c r="U23" s="37">
        <f aca="true" t="shared" si="6" ref="U23:U32">R23+S23+T23</f>
        <v>0</v>
      </c>
      <c r="V23" s="37">
        <v>0</v>
      </c>
      <c r="W23" s="37">
        <v>0</v>
      </c>
      <c r="X23" s="37">
        <v>0</v>
      </c>
      <c r="Y23" s="37">
        <v>0</v>
      </c>
      <c r="Z23" s="37">
        <v>0</v>
      </c>
      <c r="AA23" s="37">
        <v>0</v>
      </c>
      <c r="AB23" s="37">
        <v>0</v>
      </c>
      <c r="AC23" s="37">
        <v>0</v>
      </c>
      <c r="AD23" s="37">
        <v>0</v>
      </c>
      <c r="AE23" s="38">
        <v>0</v>
      </c>
      <c r="AF23" s="35"/>
    </row>
    <row r="24" spans="1:32" ht="12.75" outlineLevel="2">
      <c r="A24" s="35" t="s">
        <v>75</v>
      </c>
      <c r="B24" s="35" t="s">
        <v>76</v>
      </c>
      <c r="C24" s="35" t="s">
        <v>77</v>
      </c>
      <c r="D24" s="35"/>
      <c r="E24" s="35" t="s">
        <v>78</v>
      </c>
      <c r="F24" s="35"/>
      <c r="G24" s="36">
        <v>42179</v>
      </c>
      <c r="H24" s="36">
        <v>42180</v>
      </c>
      <c r="I24" s="36">
        <v>42181</v>
      </c>
      <c r="J24" s="37">
        <f t="shared" si="3"/>
        <v>0.105089</v>
      </c>
      <c r="K24" s="37">
        <v>0</v>
      </c>
      <c r="L24" s="37">
        <v>0</v>
      </c>
      <c r="M24" s="37">
        <f t="shared" si="4"/>
        <v>0.105089</v>
      </c>
      <c r="N24" s="37">
        <v>0.105089</v>
      </c>
      <c r="O24" s="37">
        <v>0</v>
      </c>
      <c r="P24" s="37">
        <v>0</v>
      </c>
      <c r="Q24" s="37">
        <f t="shared" si="5"/>
        <v>0.105089</v>
      </c>
      <c r="R24" s="37">
        <v>0</v>
      </c>
      <c r="S24" s="37">
        <v>0</v>
      </c>
      <c r="T24" s="37">
        <v>0</v>
      </c>
      <c r="U24" s="37">
        <f t="shared" si="6"/>
        <v>0</v>
      </c>
      <c r="V24" s="37">
        <v>0</v>
      </c>
      <c r="W24" s="37">
        <v>0</v>
      </c>
      <c r="X24" s="37">
        <v>0</v>
      </c>
      <c r="Y24" s="37">
        <v>0</v>
      </c>
      <c r="Z24" s="37">
        <v>0</v>
      </c>
      <c r="AA24" s="37">
        <v>0</v>
      </c>
      <c r="AB24" s="37">
        <v>0</v>
      </c>
      <c r="AC24" s="37">
        <v>0</v>
      </c>
      <c r="AD24" s="37">
        <v>0</v>
      </c>
      <c r="AE24" s="38">
        <v>0</v>
      </c>
      <c r="AF24" s="35"/>
    </row>
    <row r="25" spans="1:32" ht="12.75" outlineLevel="2">
      <c r="A25" s="35" t="s">
        <v>75</v>
      </c>
      <c r="B25" s="35" t="s">
        <v>76</v>
      </c>
      <c r="C25" s="35" t="s">
        <v>77</v>
      </c>
      <c r="D25" s="35"/>
      <c r="E25" s="35" t="s">
        <v>78</v>
      </c>
      <c r="F25" s="35"/>
      <c r="G25" s="36">
        <v>42271</v>
      </c>
      <c r="H25" s="36">
        <v>42272</v>
      </c>
      <c r="I25" s="36">
        <v>42275</v>
      </c>
      <c r="J25" s="37">
        <f t="shared" si="3"/>
        <v>0.196548</v>
      </c>
      <c r="K25" s="37">
        <v>0</v>
      </c>
      <c r="L25" s="37">
        <v>0</v>
      </c>
      <c r="M25" s="37">
        <f t="shared" si="4"/>
        <v>0.196548</v>
      </c>
      <c r="N25" s="37">
        <v>0.196548</v>
      </c>
      <c r="O25" s="37">
        <v>0</v>
      </c>
      <c r="P25" s="37">
        <v>0</v>
      </c>
      <c r="Q25" s="37">
        <f t="shared" si="5"/>
        <v>0.196548</v>
      </c>
      <c r="R25" s="37">
        <v>0</v>
      </c>
      <c r="S25" s="37">
        <v>0</v>
      </c>
      <c r="T25" s="37">
        <v>0</v>
      </c>
      <c r="U25" s="37">
        <f t="shared" si="6"/>
        <v>0</v>
      </c>
      <c r="V25" s="37">
        <v>0</v>
      </c>
      <c r="W25" s="37">
        <v>0</v>
      </c>
      <c r="X25" s="37">
        <v>0</v>
      </c>
      <c r="Y25" s="37">
        <v>0</v>
      </c>
      <c r="Z25" s="37">
        <v>0</v>
      </c>
      <c r="AA25" s="37">
        <v>0</v>
      </c>
      <c r="AB25" s="37">
        <v>0</v>
      </c>
      <c r="AC25" s="37">
        <v>0</v>
      </c>
      <c r="AD25" s="37">
        <v>0</v>
      </c>
      <c r="AE25" s="38">
        <v>0</v>
      </c>
      <c r="AF25" s="35"/>
    </row>
    <row r="26" spans="1:32" ht="12.75" outlineLevel="2">
      <c r="A26" s="35" t="s">
        <v>75</v>
      </c>
      <c r="B26" s="35" t="s">
        <v>76</v>
      </c>
      <c r="C26" s="35" t="s">
        <v>77</v>
      </c>
      <c r="D26" s="35"/>
      <c r="E26" s="35" t="s">
        <v>78</v>
      </c>
      <c r="F26" s="35"/>
      <c r="G26" s="36">
        <v>42367</v>
      </c>
      <c r="H26" s="36">
        <v>42368</v>
      </c>
      <c r="I26" s="36">
        <v>42369</v>
      </c>
      <c r="J26" s="37">
        <f t="shared" si="3"/>
        <v>2.414369</v>
      </c>
      <c r="K26" s="37">
        <v>0</v>
      </c>
      <c r="L26" s="37">
        <v>0</v>
      </c>
      <c r="M26" s="37">
        <f t="shared" si="4"/>
        <v>2.414369</v>
      </c>
      <c r="N26" s="37">
        <v>2.414369</v>
      </c>
      <c r="O26" s="37">
        <v>0</v>
      </c>
      <c r="P26" s="37">
        <v>0</v>
      </c>
      <c r="Q26" s="37">
        <f t="shared" si="5"/>
        <v>2.414369</v>
      </c>
      <c r="R26" s="37">
        <v>0</v>
      </c>
      <c r="S26" s="37">
        <v>0</v>
      </c>
      <c r="T26" s="37">
        <v>0</v>
      </c>
      <c r="U26" s="37">
        <f t="shared" si="6"/>
        <v>0</v>
      </c>
      <c r="V26" s="37">
        <v>0</v>
      </c>
      <c r="W26" s="37">
        <v>0</v>
      </c>
      <c r="X26" s="37">
        <v>0</v>
      </c>
      <c r="Y26" s="37">
        <v>0</v>
      </c>
      <c r="Z26" s="37">
        <v>0</v>
      </c>
      <c r="AA26" s="37">
        <v>0</v>
      </c>
      <c r="AB26" s="37">
        <v>0</v>
      </c>
      <c r="AC26" s="37">
        <v>0</v>
      </c>
      <c r="AD26" s="37">
        <v>0</v>
      </c>
      <c r="AE26" s="38">
        <v>0</v>
      </c>
      <c r="AF26" s="35"/>
    </row>
    <row r="27" spans="1:32" s="15" customFormat="1" ht="12.75" outlineLevel="1">
      <c r="A27" s="48"/>
      <c r="B27" s="48" t="s">
        <v>18</v>
      </c>
      <c r="C27" s="48"/>
      <c r="D27" s="48"/>
      <c r="E27" s="48"/>
      <c r="F27" s="48"/>
      <c r="G27" s="45"/>
      <c r="H27" s="45"/>
      <c r="I27" s="45"/>
      <c r="J27" s="47">
        <f aca="true" t="shared" si="7" ref="J27:AD27">SUBTOTAL(9,J23:J26)</f>
        <v>2.8113590000000004</v>
      </c>
      <c r="K27" s="47">
        <f t="shared" si="7"/>
        <v>0</v>
      </c>
      <c r="L27" s="47">
        <f t="shared" si="7"/>
        <v>0</v>
      </c>
      <c r="M27" s="47">
        <f t="shared" si="7"/>
        <v>2.8113590000000004</v>
      </c>
      <c r="N27" s="47">
        <f t="shared" si="7"/>
        <v>2.8113590000000004</v>
      </c>
      <c r="O27" s="47">
        <f t="shared" si="7"/>
        <v>0</v>
      </c>
      <c r="P27" s="47">
        <f t="shared" si="7"/>
        <v>0</v>
      </c>
      <c r="Q27" s="47">
        <f t="shared" si="7"/>
        <v>2.8113590000000004</v>
      </c>
      <c r="R27" s="47">
        <f t="shared" si="7"/>
        <v>0</v>
      </c>
      <c r="S27" s="47">
        <f t="shared" si="7"/>
        <v>0</v>
      </c>
      <c r="T27" s="47">
        <f t="shared" si="7"/>
        <v>0</v>
      </c>
      <c r="U27" s="47">
        <f t="shared" si="7"/>
        <v>0</v>
      </c>
      <c r="V27" s="47">
        <f t="shared" si="7"/>
        <v>0</v>
      </c>
      <c r="W27" s="47">
        <f t="shared" si="7"/>
        <v>0</v>
      </c>
      <c r="X27" s="47">
        <f t="shared" si="7"/>
        <v>0</v>
      </c>
      <c r="Y27" s="47">
        <f t="shared" si="7"/>
        <v>0</v>
      </c>
      <c r="Z27" s="47">
        <f t="shared" si="7"/>
        <v>0</v>
      </c>
      <c r="AA27" s="47">
        <f t="shared" si="7"/>
        <v>0</v>
      </c>
      <c r="AB27" s="47">
        <f t="shared" si="7"/>
        <v>0</v>
      </c>
      <c r="AC27" s="47">
        <f t="shared" si="7"/>
        <v>0</v>
      </c>
      <c r="AD27" s="47">
        <f t="shared" si="7"/>
        <v>0</v>
      </c>
      <c r="AE27" s="46"/>
      <c r="AF27" s="48"/>
    </row>
    <row r="28" spans="1:32" s="15" customFormat="1" ht="12.75" outlineLevel="1">
      <c r="A28" s="48"/>
      <c r="B28" s="48"/>
      <c r="C28" s="48"/>
      <c r="D28" s="48"/>
      <c r="E28" s="48"/>
      <c r="F28" s="48"/>
      <c r="G28" s="45"/>
      <c r="H28" s="45"/>
      <c r="I28" s="45"/>
      <c r="J28" s="47"/>
      <c r="K28" s="47"/>
      <c r="L28" s="47"/>
      <c r="M28" s="47"/>
      <c r="N28" s="47"/>
      <c r="O28" s="47"/>
      <c r="P28" s="47"/>
      <c r="Q28" s="47"/>
      <c r="R28" s="47"/>
      <c r="S28" s="47"/>
      <c r="T28" s="47"/>
      <c r="U28" s="47"/>
      <c r="V28" s="47"/>
      <c r="W28" s="47"/>
      <c r="X28" s="47"/>
      <c r="Y28" s="47"/>
      <c r="Z28" s="47"/>
      <c r="AA28" s="47"/>
      <c r="AB28" s="47"/>
      <c r="AC28" s="47"/>
      <c r="AD28" s="47"/>
      <c r="AE28" s="46"/>
      <c r="AF28" s="48"/>
    </row>
    <row r="29" spans="1:32" ht="12.75" outlineLevel="2">
      <c r="A29" s="35" t="s">
        <v>79</v>
      </c>
      <c r="B29" s="35" t="s">
        <v>80</v>
      </c>
      <c r="C29" s="35" t="s">
        <v>81</v>
      </c>
      <c r="D29" s="35"/>
      <c r="E29" s="35" t="s">
        <v>78</v>
      </c>
      <c r="F29" s="35"/>
      <c r="G29" s="36">
        <v>42087</v>
      </c>
      <c r="H29" s="36">
        <v>42088</v>
      </c>
      <c r="I29" s="36">
        <v>42089</v>
      </c>
      <c r="J29" s="37">
        <f t="shared" si="3"/>
        <v>0.020192</v>
      </c>
      <c r="K29" s="37">
        <v>0</v>
      </c>
      <c r="L29" s="37">
        <v>0</v>
      </c>
      <c r="M29" s="37">
        <f t="shared" si="4"/>
        <v>0.020192</v>
      </c>
      <c r="N29" s="37">
        <v>0.020192</v>
      </c>
      <c r="O29" s="37">
        <v>0</v>
      </c>
      <c r="P29" s="37">
        <v>0</v>
      </c>
      <c r="Q29" s="37">
        <f t="shared" si="5"/>
        <v>0.020192</v>
      </c>
      <c r="R29" s="37">
        <v>0</v>
      </c>
      <c r="S29" s="37">
        <v>0</v>
      </c>
      <c r="T29" s="37">
        <v>0</v>
      </c>
      <c r="U29" s="37">
        <f t="shared" si="6"/>
        <v>0</v>
      </c>
      <c r="V29" s="37">
        <v>0</v>
      </c>
      <c r="W29" s="37">
        <v>0</v>
      </c>
      <c r="X29" s="37">
        <v>0</v>
      </c>
      <c r="Y29" s="37">
        <v>0</v>
      </c>
      <c r="Z29" s="37">
        <v>0</v>
      </c>
      <c r="AA29" s="37">
        <v>0</v>
      </c>
      <c r="AB29" s="37">
        <v>0</v>
      </c>
      <c r="AC29" s="37">
        <v>0</v>
      </c>
      <c r="AD29" s="37">
        <v>0</v>
      </c>
      <c r="AE29" s="38">
        <v>0</v>
      </c>
      <c r="AF29" s="35"/>
    </row>
    <row r="30" spans="1:32" ht="12.75" outlineLevel="2">
      <c r="A30" s="35" t="s">
        <v>79</v>
      </c>
      <c r="B30" s="35" t="s">
        <v>80</v>
      </c>
      <c r="C30" s="35" t="s">
        <v>81</v>
      </c>
      <c r="D30" s="35"/>
      <c r="E30" s="35" t="s">
        <v>78</v>
      </c>
      <c r="F30" s="35"/>
      <c r="G30" s="36">
        <v>42179</v>
      </c>
      <c r="H30" s="36">
        <v>42180</v>
      </c>
      <c r="I30" s="36">
        <v>42181</v>
      </c>
      <c r="J30" s="37">
        <f t="shared" si="3"/>
        <v>0.024375</v>
      </c>
      <c r="K30" s="37">
        <v>0</v>
      </c>
      <c r="L30" s="37">
        <v>0</v>
      </c>
      <c r="M30" s="37">
        <f t="shared" si="4"/>
        <v>0.024375</v>
      </c>
      <c r="N30" s="37">
        <v>0.024375</v>
      </c>
      <c r="O30" s="37">
        <v>0</v>
      </c>
      <c r="P30" s="37">
        <v>0</v>
      </c>
      <c r="Q30" s="37">
        <f t="shared" si="5"/>
        <v>0.024375</v>
      </c>
      <c r="R30" s="37">
        <v>0</v>
      </c>
      <c r="S30" s="37">
        <v>0</v>
      </c>
      <c r="T30" s="37">
        <v>0</v>
      </c>
      <c r="U30" s="37">
        <f t="shared" si="6"/>
        <v>0</v>
      </c>
      <c r="V30" s="37">
        <v>0</v>
      </c>
      <c r="W30" s="37">
        <v>0</v>
      </c>
      <c r="X30" s="37">
        <v>0</v>
      </c>
      <c r="Y30" s="37">
        <v>0</v>
      </c>
      <c r="Z30" s="37">
        <v>0</v>
      </c>
      <c r="AA30" s="37">
        <v>0</v>
      </c>
      <c r="AB30" s="37">
        <v>0</v>
      </c>
      <c r="AC30" s="37">
        <v>0</v>
      </c>
      <c r="AD30" s="37">
        <v>0</v>
      </c>
      <c r="AE30" s="38">
        <v>0</v>
      </c>
      <c r="AF30" s="35"/>
    </row>
    <row r="31" spans="1:32" ht="12.75" outlineLevel="2">
      <c r="A31" s="35" t="s">
        <v>79</v>
      </c>
      <c r="B31" s="35" t="s">
        <v>80</v>
      </c>
      <c r="C31" s="35" t="s">
        <v>81</v>
      </c>
      <c r="D31" s="35"/>
      <c r="E31" s="35" t="s">
        <v>78</v>
      </c>
      <c r="F31" s="35"/>
      <c r="G31" s="36">
        <v>42271</v>
      </c>
      <c r="H31" s="36">
        <v>42272</v>
      </c>
      <c r="I31" s="36">
        <v>42275</v>
      </c>
      <c r="J31" s="37">
        <f t="shared" si="3"/>
        <v>0.113403</v>
      </c>
      <c r="K31" s="37">
        <v>0</v>
      </c>
      <c r="L31" s="37">
        <v>0</v>
      </c>
      <c r="M31" s="37">
        <f t="shared" si="4"/>
        <v>0.113403</v>
      </c>
      <c r="N31" s="37">
        <v>0.113403</v>
      </c>
      <c r="O31" s="37">
        <v>0</v>
      </c>
      <c r="P31" s="37">
        <v>0</v>
      </c>
      <c r="Q31" s="37">
        <f t="shared" si="5"/>
        <v>0.113403</v>
      </c>
      <c r="R31" s="37">
        <v>0</v>
      </c>
      <c r="S31" s="37">
        <v>0</v>
      </c>
      <c r="T31" s="37">
        <v>0</v>
      </c>
      <c r="U31" s="37">
        <f t="shared" si="6"/>
        <v>0</v>
      </c>
      <c r="V31" s="37">
        <v>0</v>
      </c>
      <c r="W31" s="37">
        <v>0</v>
      </c>
      <c r="X31" s="37">
        <v>0</v>
      </c>
      <c r="Y31" s="37">
        <v>0</v>
      </c>
      <c r="Z31" s="37">
        <v>0</v>
      </c>
      <c r="AA31" s="37">
        <v>0</v>
      </c>
      <c r="AB31" s="37">
        <v>0</v>
      </c>
      <c r="AC31" s="37">
        <v>0</v>
      </c>
      <c r="AD31" s="37">
        <v>0</v>
      </c>
      <c r="AE31" s="38">
        <v>0</v>
      </c>
      <c r="AF31" s="35"/>
    </row>
    <row r="32" spans="1:32" ht="12.75" outlineLevel="2">
      <c r="A32" s="35" t="s">
        <v>79</v>
      </c>
      <c r="B32" s="35" t="s">
        <v>80</v>
      </c>
      <c r="C32" s="35" t="s">
        <v>81</v>
      </c>
      <c r="D32" s="35"/>
      <c r="E32" s="35" t="s">
        <v>78</v>
      </c>
      <c r="F32" s="35"/>
      <c r="G32" s="36">
        <v>42367</v>
      </c>
      <c r="H32" s="36">
        <v>42368</v>
      </c>
      <c r="I32" s="36">
        <v>42369</v>
      </c>
      <c r="J32" s="37">
        <f t="shared" si="3"/>
        <v>2.322966</v>
      </c>
      <c r="K32" s="37">
        <v>0</v>
      </c>
      <c r="L32" s="37">
        <v>0</v>
      </c>
      <c r="M32" s="37">
        <f t="shared" si="4"/>
        <v>2.322966</v>
      </c>
      <c r="N32" s="37">
        <v>2.322966</v>
      </c>
      <c r="O32" s="37">
        <v>0</v>
      </c>
      <c r="P32" s="37">
        <v>0</v>
      </c>
      <c r="Q32" s="37">
        <f t="shared" si="5"/>
        <v>2.322966</v>
      </c>
      <c r="R32" s="37">
        <v>0</v>
      </c>
      <c r="S32" s="37">
        <v>0</v>
      </c>
      <c r="T32" s="37">
        <v>0</v>
      </c>
      <c r="U32" s="37">
        <f t="shared" si="6"/>
        <v>0</v>
      </c>
      <c r="V32" s="37">
        <v>0</v>
      </c>
      <c r="W32" s="37">
        <v>0</v>
      </c>
      <c r="X32" s="37">
        <v>0</v>
      </c>
      <c r="Y32" s="37">
        <v>0</v>
      </c>
      <c r="Z32" s="37">
        <v>0</v>
      </c>
      <c r="AA32" s="37">
        <v>0</v>
      </c>
      <c r="AB32" s="37">
        <v>0</v>
      </c>
      <c r="AC32" s="37">
        <v>0</v>
      </c>
      <c r="AD32" s="37">
        <v>0</v>
      </c>
      <c r="AE32" s="38">
        <v>0</v>
      </c>
      <c r="AF32" s="35"/>
    </row>
    <row r="33" spans="1:32" s="15" customFormat="1" ht="12.75" outlineLevel="1">
      <c r="A33" s="48"/>
      <c r="B33" s="48" t="s">
        <v>18</v>
      </c>
      <c r="C33" s="48"/>
      <c r="D33" s="48"/>
      <c r="E33" s="48"/>
      <c r="F33" s="48"/>
      <c r="G33" s="45"/>
      <c r="H33" s="45"/>
      <c r="I33" s="45"/>
      <c r="J33" s="47">
        <f aca="true" t="shared" si="8" ref="J33:AD33">SUBTOTAL(9,J29:J32)</f>
        <v>2.4809360000000003</v>
      </c>
      <c r="K33" s="47">
        <f t="shared" si="8"/>
        <v>0</v>
      </c>
      <c r="L33" s="47">
        <f t="shared" si="8"/>
        <v>0</v>
      </c>
      <c r="M33" s="47">
        <f t="shared" si="8"/>
        <v>2.4809360000000003</v>
      </c>
      <c r="N33" s="47">
        <f t="shared" si="8"/>
        <v>2.4809360000000003</v>
      </c>
      <c r="O33" s="47">
        <f t="shared" si="8"/>
        <v>0</v>
      </c>
      <c r="P33" s="47">
        <f t="shared" si="8"/>
        <v>0</v>
      </c>
      <c r="Q33" s="47">
        <f t="shared" si="8"/>
        <v>2.4809360000000003</v>
      </c>
      <c r="R33" s="47">
        <f t="shared" si="8"/>
        <v>0</v>
      </c>
      <c r="S33" s="47">
        <f t="shared" si="8"/>
        <v>0</v>
      </c>
      <c r="T33" s="47">
        <f t="shared" si="8"/>
        <v>0</v>
      </c>
      <c r="U33" s="47">
        <f t="shared" si="8"/>
        <v>0</v>
      </c>
      <c r="V33" s="47">
        <f t="shared" si="8"/>
        <v>0</v>
      </c>
      <c r="W33" s="47">
        <f t="shared" si="8"/>
        <v>0</v>
      </c>
      <c r="X33" s="47">
        <f t="shared" si="8"/>
        <v>0</v>
      </c>
      <c r="Y33" s="47">
        <f t="shared" si="8"/>
        <v>0</v>
      </c>
      <c r="Z33" s="47">
        <f t="shared" si="8"/>
        <v>0</v>
      </c>
      <c r="AA33" s="47">
        <f t="shared" si="8"/>
        <v>0</v>
      </c>
      <c r="AB33" s="47">
        <f t="shared" si="8"/>
        <v>0</v>
      </c>
      <c r="AC33" s="47">
        <f t="shared" si="8"/>
        <v>0</v>
      </c>
      <c r="AD33" s="47">
        <f t="shared" si="8"/>
        <v>0</v>
      </c>
      <c r="AE33" s="46"/>
      <c r="AF33" s="48"/>
    </row>
  </sheetData>
  <sheetProtection/>
  <mergeCells count="4">
    <mergeCell ref="A6:M8"/>
    <mergeCell ref="A10:J10"/>
    <mergeCell ref="K12:M12"/>
    <mergeCell ref="K13:M13"/>
  </mergeCells>
  <printOptions headings="1"/>
  <pageMargins left="0.25" right="0.25" top="0.5" bottom="0.5" header="0.25" footer="0.5"/>
  <pageSetup horizontalDpi="600" verticalDpi="600" orientation="landscape" scale="80" r:id="rId1"/>
</worksheet>
</file>

<file path=xl/worksheets/sheet2.xml><?xml version="1.0" encoding="utf-8"?>
<worksheet xmlns="http://schemas.openxmlformats.org/spreadsheetml/2006/main" xmlns:r="http://schemas.openxmlformats.org/officeDocument/2006/relationships">
  <dimension ref="A1:F8"/>
  <sheetViews>
    <sheetView zoomScalePageLayoutView="0" workbookViewId="0" topLeftCell="A1">
      <selection activeCell="G29" sqref="G29"/>
    </sheetView>
  </sheetViews>
  <sheetFormatPr defaultColWidth="9.140625" defaultRowHeight="12.75"/>
  <cols>
    <col min="1" max="1" width="11.421875" style="0" bestFit="1" customWidth="1"/>
    <col min="2" max="2" width="24.57421875" style="0" bestFit="1" customWidth="1"/>
    <col min="3" max="3" width="25.00390625" style="0" bestFit="1" customWidth="1"/>
    <col min="4" max="5" width="12.140625" style="0" bestFit="1" customWidth="1"/>
    <col min="6" max="6" width="25.140625" style="0" bestFit="1" customWidth="1"/>
  </cols>
  <sheetData>
    <row r="1" spans="1:6" ht="12.75">
      <c r="A1" s="56"/>
      <c r="B1" s="56"/>
      <c r="C1" s="56"/>
      <c r="D1" s="56"/>
      <c r="E1" s="56"/>
      <c r="F1" s="56"/>
    </row>
    <row r="2" spans="1:6" ht="12.75">
      <c r="A2" s="56"/>
      <c r="B2" s="56"/>
      <c r="C2" s="56"/>
      <c r="D2" s="56"/>
      <c r="E2" s="56"/>
      <c r="F2" s="56"/>
    </row>
    <row r="4" spans="1:6" ht="12.75">
      <c r="A4" s="57" t="s">
        <v>90</v>
      </c>
      <c r="B4" s="58" t="s">
        <v>89</v>
      </c>
      <c r="C4" s="58" t="s">
        <v>95</v>
      </c>
      <c r="D4" s="58" t="s">
        <v>91</v>
      </c>
      <c r="E4" s="58" t="s">
        <v>92</v>
      </c>
      <c r="F4" s="58" t="s">
        <v>96</v>
      </c>
    </row>
    <row r="5" spans="2:6" ht="12.75">
      <c r="B5" s="58" t="s">
        <v>95</v>
      </c>
      <c r="C5" s="58" t="s">
        <v>97</v>
      </c>
      <c r="D5" s="58"/>
      <c r="E5" s="58"/>
      <c r="F5" s="58"/>
    </row>
    <row r="6" spans="2:6" ht="12.75">
      <c r="B6" s="58"/>
      <c r="C6" s="58" t="s">
        <v>98</v>
      </c>
      <c r="D6" s="58"/>
      <c r="E6" s="58"/>
      <c r="F6" s="58"/>
    </row>
    <row r="8" spans="1:6" ht="12.75">
      <c r="A8" s="57" t="s">
        <v>94</v>
      </c>
      <c r="B8" s="57" t="s">
        <v>99</v>
      </c>
      <c r="C8" s="58" t="s">
        <v>93</v>
      </c>
      <c r="D8" s="57" t="s">
        <v>100</v>
      </c>
      <c r="E8" s="57" t="s">
        <v>101</v>
      </c>
      <c r="F8" s="59" t="s">
        <v>102</v>
      </c>
    </row>
  </sheetData>
  <sheetProtection/>
  <hyperlinks>
    <hyperlink ref="F8" r:id="rId1" display="christopher.sabato@citi.com"/>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Chen, Zhong [ICG-OPS]</dc:creator>
  <cp:keywords/>
  <dc:description/>
  <cp:lastModifiedBy>JB25778</cp:lastModifiedBy>
  <dcterms:created xsi:type="dcterms:W3CDTF">1996-10-14T23:33:28Z</dcterms:created>
  <dcterms:modified xsi:type="dcterms:W3CDTF">2016-01-19T14:48:07Z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